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VIP" sheetId="1" r:id="rId1"/>
    <sheet name="SIMP" sheetId="2" r:id="rId2"/>
  </sheets>
  <definedNames>
    <definedName name="_xlnm.Print_Area" localSheetId="0">VIP!$A$1:$V$30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L12" i="2"/>
  <c r="K12" i="2"/>
  <c r="J12" i="2"/>
  <c r="I12" i="2"/>
  <c r="G12" i="2"/>
  <c r="E12" i="2"/>
  <c r="D12" i="2"/>
  <c r="C12" i="2"/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F12" i="2"/>
  <c r="H9" i="2"/>
  <c r="H12" i="2" s="1"/>
  <c r="C28" i="1" l="1"/>
  <c r="U22" i="1"/>
  <c r="U29" i="1" s="1"/>
  <c r="T22" i="1"/>
  <c r="T29" i="1" s="1"/>
  <c r="S22" i="1"/>
  <c r="S29" i="1" s="1"/>
  <c r="R22" i="1"/>
  <c r="Q22" i="1"/>
  <c r="P22" i="1"/>
  <c r="P29" i="1" s="1"/>
  <c r="O22" i="1"/>
  <c r="N22" i="1"/>
  <c r="M22" i="1"/>
  <c r="L22" i="1"/>
  <c r="L29" i="1" s="1"/>
  <c r="K22" i="1"/>
  <c r="J22" i="1"/>
  <c r="I22" i="1"/>
  <c r="H22" i="1"/>
  <c r="G22" i="1"/>
  <c r="F22" i="1"/>
  <c r="E22" i="1"/>
  <c r="D22" i="1"/>
  <c r="C22" i="1"/>
  <c r="G13" i="1"/>
  <c r="F13" i="1"/>
  <c r="C13" i="1"/>
  <c r="D13" i="1"/>
  <c r="E13" i="1"/>
  <c r="Q13" i="1"/>
  <c r="O13" i="1"/>
  <c r="I13" i="1"/>
  <c r="N13" i="1"/>
  <c r="M13" i="1"/>
  <c r="K13" i="1"/>
  <c r="J13" i="1"/>
  <c r="Q29" i="1" l="1"/>
  <c r="O29" i="1"/>
  <c r="F29" i="1"/>
  <c r="E29" i="1"/>
  <c r="I29" i="1"/>
  <c r="G29" i="1"/>
  <c r="D29" i="1"/>
  <c r="C29" i="1"/>
  <c r="M29" i="1"/>
  <c r="K29" i="1"/>
  <c r="N29" i="1"/>
  <c r="R29" i="1"/>
  <c r="J29" i="1"/>
  <c r="H13" i="1" l="1"/>
  <c r="H29" i="1" s="1"/>
</calcChain>
</file>

<file path=xl/sharedStrings.xml><?xml version="1.0" encoding="utf-8"?>
<sst xmlns="http://schemas.openxmlformats.org/spreadsheetml/2006/main" count="101" uniqueCount="68">
  <si>
    <t>Eil. Nr.</t>
  </si>
  <si>
    <t>Investicijų projekto pavadinimas</t>
  </si>
  <si>
    <t>Pastabos</t>
  </si>
  <si>
    <t>Iš viso</t>
  </si>
  <si>
    <t>Valstybės lėšos</t>
  </si>
  <si>
    <t>Savivaldybės lėšos</t>
  </si>
  <si>
    <t>1.</t>
  </si>
  <si>
    <t>3.</t>
  </si>
  <si>
    <t>4.</t>
  </si>
  <si>
    <t>5.</t>
  </si>
  <si>
    <t>6.</t>
  </si>
  <si>
    <t>8.</t>
  </si>
  <si>
    <t>BENDRA PROJEKTO VERTĖ</t>
  </si>
  <si>
    <t>11.</t>
  </si>
  <si>
    <t>10.</t>
  </si>
  <si>
    <t>12.</t>
  </si>
  <si>
    <t>ES arba kitos lėšos</t>
  </si>
  <si>
    <t>Igyvendinta projekto dalis iki 2017 m. įskaitant VIP,ES, SB lėšas tūkst.Eur.</t>
  </si>
  <si>
    <t>13.</t>
  </si>
  <si>
    <t xml:space="preserve">2. </t>
  </si>
  <si>
    <t>Planuojamapanaudoti  per 2018 m., tūkst. Eur</t>
  </si>
  <si>
    <t>Projekto  vertės likutis 2018-2020 m. tūkst.Eur.</t>
  </si>
  <si>
    <t>Planuojama panaudoti  per 2017 m., tūkst. Eur</t>
  </si>
  <si>
    <t>Planuojama gauti 2017 m. iš VIP, tūkst. Eur</t>
  </si>
  <si>
    <t xml:space="preserve"> prioritetas Nr. 1</t>
  </si>
  <si>
    <t>siūloma atsisakanat iš 1 projekto bendrabučio priestato stataybos darbų ir vietoj jų prijungti planuojamus šiuo projektu į tęstinį projektą (projekto verė susideda: 3 tūkst. Eur -SB lėšos(tech projektas+utor priežiūra+ekspertizė), VIP lėšos  128 tūkst. Eur (rangos darbai) , VIP lėšos 12 tūkst. Eur (tech priežiūra )</t>
  </si>
  <si>
    <t>ŠVIETIMO SRITIES INVESTICINIAI PROJEKTAI</t>
  </si>
  <si>
    <t>KULTŪROS SRITIES INVESTICINIAI PROJEKTAI</t>
  </si>
  <si>
    <t>1 prioritetas                                       2017 m. planuojama panaudoti: VIP-472; ES fondų lešos- 97 ; SB - 90</t>
  </si>
  <si>
    <t>SVEKATOS APSAUGOS SRITIES INVESTICINIAI PROJEKTAI</t>
  </si>
  <si>
    <t>9.</t>
  </si>
  <si>
    <t>SPORTO SRITIES INVESTICINIAI PROJEKTAI</t>
  </si>
  <si>
    <t>iš viso</t>
  </si>
  <si>
    <t xml:space="preserve">Iš viso: </t>
  </si>
  <si>
    <t>Sveikatingumo, rekreacijos ir sporto komplekso baseino statyba Rokiškio mieste (tęstinis)</t>
  </si>
  <si>
    <t>*Bendrabučio priestato vertė IP buvo 1500,00LT- 434,43 tūkst. Eur, atsisakant bendrabučio priestato statybos, projekto bendra vertė sumažėja: 3454,30-434,43/3019,9 tūkst. Eur</t>
  </si>
  <si>
    <t xml:space="preserve">3. </t>
  </si>
  <si>
    <t>7.</t>
  </si>
  <si>
    <t xml:space="preserve">Siūlomas naujas projektas į VIP 2018 m                                                       PRIORITETAS NR. 3 </t>
  </si>
  <si>
    <t>Rokiškio rajono savivaldybės administracijos planuojamų investicinių projektų, skirtų Valstybės investicijų programos 2018-2020 m.  finansavimui gauti, sąrašas</t>
  </si>
  <si>
    <t xml:space="preserve">        </t>
  </si>
  <si>
    <r>
      <rPr>
        <b/>
        <sz val="14"/>
        <color rgb="FFFF0000"/>
        <rFont val="Calibri"/>
        <family val="2"/>
        <charset val="186"/>
        <scheme val="minor"/>
      </rPr>
      <t>Siūloma teikti finansavimui iš 2018 m</t>
    </r>
    <r>
      <rPr>
        <b/>
        <sz val="14"/>
        <rFont val="Calibri"/>
        <family val="2"/>
        <charset val="186"/>
        <scheme val="minor"/>
      </rPr>
      <t>.  Švietimo įstaigų modernizavimo programos gauti                   PRIORITETAS NR.3</t>
    </r>
  </si>
  <si>
    <t xml:space="preserve"> prioritetas Nr. 2</t>
  </si>
  <si>
    <t xml:space="preserve"> prioritetas Nr.3</t>
  </si>
  <si>
    <t xml:space="preserve"> prioritetas Nr. 4</t>
  </si>
  <si>
    <t xml:space="preserve"> prioritetas Nr. 3</t>
  </si>
  <si>
    <r>
      <t>Siūlomas</t>
    </r>
    <r>
      <rPr>
        <b/>
        <sz val="12"/>
        <color rgb="FFFF0000"/>
        <rFont val="Calibri"/>
        <family val="2"/>
        <charset val="186"/>
        <scheme val="minor"/>
      </rPr>
      <t xml:space="preserve"> jungti prie projekto Nr., 1 ir finansuoti iš  VIP </t>
    </r>
    <r>
      <rPr>
        <b/>
        <sz val="12"/>
        <rFont val="Calibri"/>
        <family val="2"/>
        <charset val="186"/>
        <scheme val="minor"/>
      </rPr>
      <t>2018 m., numatanat pabaigti pastato Taikos g. 17 Rokiškis  energinio efektyvumo darbus . Projekto vertė susideda iš: 4 tūkst. Eur SB lėšos (tech projektas+autor priežiūra+ekpsertizė 2017 m.), 220 tūkst. Eur VIP lėšos (rangos darbai 200 tūkst. eur +20 tūkst. tech priežiūra)                                            PRIORITETAS NR.2</t>
    </r>
  </si>
  <si>
    <t>Rokiškio rajono savivaldybės administracijos planuojamų investicinių projektų, skirtų 2017-2018  m.  Švietimo įstaigų modernizavimo programos  finansavimui gauti, sąrašas</t>
  </si>
  <si>
    <r>
      <t xml:space="preserve">Rokiškio rajono Kamajų Antano Strazdo gimnazijos pastato Kamajuose, K. Šešelgio g. 7, REMONTAS </t>
    </r>
    <r>
      <rPr>
        <b/>
        <sz val="14"/>
        <color rgb="FFFF0000"/>
        <rFont val="Times New Roman"/>
        <family val="1"/>
        <charset val="186"/>
      </rPr>
      <t xml:space="preserve">Techninio projekto architektūrinės konstrukcijos darbai: dalies II aukšto administracinių patalpų apdaila, laiptinės, sienos, lubos, rūsio dalies patalpų dalies sienų </t>
    </r>
    <r>
      <rPr>
        <b/>
        <sz val="14"/>
        <rFont val="Times New Roman"/>
        <family val="1"/>
        <charset val="186"/>
      </rPr>
      <t xml:space="preserve">ir </t>
    </r>
    <r>
      <rPr>
        <b/>
        <sz val="14"/>
        <color rgb="FFFF0000"/>
        <rFont val="Times New Roman"/>
        <family val="1"/>
        <charset val="186"/>
      </rPr>
      <t>grindų sutvarkymas, dalis inžinierinių tinklų nuogrindų įrengimas.</t>
    </r>
  </si>
  <si>
    <r>
      <t xml:space="preserve">Rokiškio Juozo Tūbelio progimnazijos pastato renovavimas </t>
    </r>
    <r>
      <rPr>
        <b/>
        <sz val="14"/>
        <color rgb="FF0070C0"/>
        <rFont val="Times New Roman"/>
        <family val="1"/>
        <charset val="186"/>
      </rPr>
      <t>(kasmet finansuojamas per ŠĮMP)</t>
    </r>
    <r>
      <rPr>
        <b/>
        <sz val="14"/>
        <color rgb="FFFF0000"/>
        <rFont val="Times New Roman"/>
        <family val="1"/>
        <charset val="186"/>
      </rPr>
      <t xml:space="preserve">užbaigti- montuoti rekuperatorius, sumontuoti ortakius, įrengti rekuperatoriams patalpas, užbaigti montuoti karšto vandentekio vamzdynus, šildymo sistemos vamzdynus, pradėti bet nebaigti vėdinimo sistemos vėdinimo darbai. </t>
    </r>
  </si>
  <si>
    <r>
      <t>Rokiškio rajono Pandėlio gimnazijos Panemunio  g.25, Pandėlio m., renovavimas (</t>
    </r>
    <r>
      <rPr>
        <b/>
        <sz val="14"/>
        <color rgb="FF0070C0"/>
        <rFont val="Times New Roman"/>
        <family val="1"/>
        <charset val="186"/>
      </rPr>
      <t>kasmet finansuojamas per ŠĮMP)</t>
    </r>
    <r>
      <rPr>
        <b/>
        <sz val="14"/>
        <color rgb="FFFF0000"/>
        <rFont val="Times New Roman"/>
        <family val="1"/>
        <charset val="186"/>
      </rPr>
      <t>Atliekami darbai I - aukšto</t>
    </r>
    <r>
      <rPr>
        <b/>
        <sz val="14"/>
        <color rgb="FF0070C0"/>
        <rFont val="Times New Roman"/>
        <family val="1"/>
        <charset val="186"/>
      </rPr>
      <t xml:space="preserve"> </t>
    </r>
    <r>
      <rPr>
        <b/>
        <sz val="14"/>
        <color rgb="FFFF0000"/>
        <rFont val="Times New Roman"/>
        <family val="1"/>
        <charset val="186"/>
      </rPr>
      <t xml:space="preserve">ugdymo klasių. Kolidoriaus grindų, durų,  vidaus apdailos darbai, šalto ir karšto vandentekio sistemų, eleltros instaliacijos, žaibosaugos užbaigimo darbai, </t>
    </r>
  </si>
  <si>
    <r>
      <rPr>
        <b/>
        <sz val="14"/>
        <color rgb="FFFF0000"/>
        <rFont val="Calibri"/>
        <family val="2"/>
        <charset val="186"/>
        <scheme val="minor"/>
      </rPr>
      <t>Siūloma teikti finansavimui iš 2017 m.</t>
    </r>
    <r>
      <rPr>
        <b/>
        <sz val="14"/>
        <rFont val="Calibri"/>
        <family val="2"/>
        <charset val="186"/>
        <scheme val="minor"/>
      </rPr>
      <t xml:space="preserve">  Švietimo įstaigų modernizavimo programos gauti                   PRIORITETAS NR. 1</t>
    </r>
  </si>
  <si>
    <r>
      <rPr>
        <b/>
        <sz val="14"/>
        <color rgb="FFFF0000"/>
        <rFont val="Calibri"/>
        <family val="2"/>
        <charset val="186"/>
        <scheme val="minor"/>
      </rPr>
      <t xml:space="preserve">Siūloma teikti finansavimui iš 2017 m. </t>
    </r>
    <r>
      <rPr>
        <b/>
        <sz val="14"/>
        <rFont val="Calibri"/>
        <family val="2"/>
        <charset val="186"/>
        <scheme val="minor"/>
      </rPr>
      <t xml:space="preserve"> Švietimo įstaigų modernizavimo programos gauti. iš VIP numatytas lėšų likmitas baigtas 2016 m. , reikia papildomų lešų užbaigti projektą                                  PRIORITETAS NR. 2</t>
    </r>
  </si>
  <si>
    <t>Planuojama panaudoti  per 2018 m., tūkst. Eur</t>
  </si>
  <si>
    <t>Planuojama panaudoti  per 2019 m., tūkst. Eur</t>
  </si>
  <si>
    <t>Planuojama panaudoti per 2020 m., tūkst. Eur</t>
  </si>
  <si>
    <r>
      <t xml:space="preserve">Rokiškio Juozo Tumo Vaižganto gimnazijos padalinio pastato Taikos g. 17, Rokiškis rekonstrukcija (naujas)               ** prijungti prie tęstinio 1 projekto neįmanoma, nes ŠMM neleidžia keisti IP adreso ir veiklų kitame pastate. </t>
    </r>
    <r>
      <rPr>
        <b/>
        <sz val="12"/>
        <color rgb="FFFF0000"/>
        <rFont val="Calibri"/>
        <family val="2"/>
        <charset val="186"/>
        <scheme val="minor"/>
      </rPr>
      <t>Atliekami darbai: šiltinamos sienos ir cokolis, lauko palangių keitimas, nuogrindos atstatymas.</t>
    </r>
  </si>
  <si>
    <r>
      <rPr>
        <b/>
        <sz val="12"/>
        <color theme="1"/>
        <rFont val="Calibri"/>
        <family val="2"/>
        <charset val="186"/>
        <scheme val="minor"/>
      </rPr>
      <t>Vaikų ligų skyriaus patalpų remontas VšĮ Rokiškio rajono ligoninėje.</t>
    </r>
    <r>
      <rPr>
        <b/>
        <sz val="12"/>
        <color theme="4" tint="-0.249977111117893"/>
        <rFont val="Calibri"/>
        <family val="2"/>
        <charset val="186"/>
        <scheme val="minor"/>
      </rPr>
      <t xml:space="preserve"> </t>
    </r>
    <r>
      <rPr>
        <b/>
        <sz val="12"/>
        <color rgb="FFFF0000"/>
        <rFont val="Calibri"/>
        <family val="2"/>
        <charset val="186"/>
        <scheme val="minor"/>
      </rPr>
      <t>Bus atliekami  patalpų remonto darbai.</t>
    </r>
  </si>
  <si>
    <r>
      <t xml:space="preserve">Ledo ritulio aikštelės (M. Riomerio g. 1, Rokiškis) rekonstrukcija (stoginės statyba). </t>
    </r>
    <r>
      <rPr>
        <b/>
        <sz val="12"/>
        <color rgb="FFFF0000"/>
        <rFont val="Calibri"/>
        <family val="2"/>
        <charset val="186"/>
        <scheme val="minor"/>
      </rPr>
      <t xml:space="preserve">Stogo ant aikštelės uždengimas. </t>
    </r>
    <r>
      <rPr>
        <b/>
        <sz val="12"/>
        <rFont val="Calibri"/>
        <family val="2"/>
        <charset val="186"/>
        <scheme val="minor"/>
      </rPr>
      <t xml:space="preserve"> </t>
    </r>
  </si>
  <si>
    <r>
      <t>Rokiškio J. Tumo-Vaižganto gimnazijos ir gimnazijos bendrabučio pastatų Rokiškyje, M. Riomerio g. 1 ir  J. Basanavičiaus g. 8 rekonstrukcija(</t>
    </r>
    <r>
      <rPr>
        <b/>
        <u val="double"/>
        <sz val="12"/>
        <rFont val="Calibri"/>
        <family val="2"/>
        <charset val="186"/>
        <scheme val="minor"/>
      </rPr>
      <t xml:space="preserve">bendrabučio priestato statyba) </t>
    </r>
    <r>
      <rPr>
        <b/>
        <sz val="12"/>
        <color theme="1"/>
        <rFont val="Calibri"/>
        <family val="2"/>
        <charset val="186"/>
        <scheme val="minor"/>
      </rPr>
      <t xml:space="preserve">(tęstinis). </t>
    </r>
    <r>
      <rPr>
        <b/>
        <sz val="12"/>
        <color rgb="FFFF0000"/>
        <rFont val="Calibri"/>
        <family val="2"/>
        <charset val="186"/>
        <scheme val="minor"/>
      </rPr>
      <t>Baigti pagrindinę pastato dalį,</t>
    </r>
    <r>
      <rPr>
        <b/>
        <sz val="12"/>
        <color rgb="FF0070C0"/>
        <rFont val="Calibri"/>
        <family val="2"/>
        <charset val="186"/>
        <scheme val="minor"/>
      </rPr>
      <t xml:space="preserve"> </t>
    </r>
    <r>
      <rPr>
        <b/>
        <sz val="12"/>
        <color rgb="FFFF0000"/>
        <rFont val="Calibri"/>
        <family val="2"/>
        <charset val="186"/>
        <scheme val="minor"/>
      </rPr>
      <t xml:space="preserve"> vidaus patalpų, grindų, sienų, santechnikos, elektros instaliacijos, ventiliacijos sistemos baigiamieji darbai.</t>
    </r>
  </si>
  <si>
    <r>
      <rPr>
        <b/>
        <sz val="12"/>
        <color theme="1"/>
        <rFont val="Calibri"/>
        <family val="2"/>
        <charset val="186"/>
        <scheme val="minor"/>
      </rPr>
      <t>Rokiškio raj. Juodupės gimnazijos valgyklos ir senojo pastato bendrųjų erdvių remontas (naujas)</t>
    </r>
    <r>
      <rPr>
        <b/>
        <sz val="12"/>
        <color rgb="FFFF0000"/>
        <rFont val="Calibri"/>
        <family val="2"/>
        <charset val="186"/>
        <scheme val="minor"/>
      </rPr>
      <t>- mokyklos valgyklos  nuotekų , vandentekio, ventiliacijos remontas, šildymo sistemos remontas, senojo pastato koridoriaus, laiptinės remontas, elektros, vandentekio remontas. I-II aukštų apšvietimo instaliacijos sutvarkymas, langų, durų, pačių šviestuvų keitimas, grindų sutvarkymas.</t>
    </r>
  </si>
  <si>
    <r>
      <t xml:space="preserve">Rokiškio rajono savivaldybės Juozo Keliuočio viešosios bibliotekos pastato Rokiškyje, Nepriklausomybės a. 16, ir kiemo rekonstravimas bei modernizavimas ir priestato statyba (tęstinis). </t>
    </r>
    <r>
      <rPr>
        <b/>
        <sz val="12"/>
        <color rgb="FFFF0000"/>
        <rFont val="Calibri"/>
        <family val="2"/>
        <charset val="186"/>
        <scheme val="minor"/>
      </rPr>
      <t>Priestato statyba.</t>
    </r>
  </si>
  <si>
    <r>
      <t>VšĮ Rokiškio PASPC Rokiškio poliklinikos , esančios Juodupės g. 1A, Rokiškyje, renovacija (naujas).</t>
    </r>
    <r>
      <rPr>
        <b/>
        <sz val="12"/>
        <color rgb="FFFF0000"/>
        <rFont val="Calibri"/>
        <family val="2"/>
        <charset val="186"/>
        <scheme val="minor"/>
      </rPr>
      <t xml:space="preserve"> Sienų šiltinimas.</t>
    </r>
  </si>
  <si>
    <r>
      <t xml:space="preserve">VšĮ Rokiškio psichikos sveikatos centro priestato statyba prie Psichikos dienos centro (tęstinis, pradžia 2017 m. ). </t>
    </r>
    <r>
      <rPr>
        <b/>
        <sz val="12"/>
        <color rgb="FFFF0000"/>
        <rFont val="Calibri"/>
        <family val="2"/>
        <charset val="186"/>
        <scheme val="minor"/>
      </rPr>
      <t>Techninio projekto ruošimas.</t>
    </r>
  </si>
  <si>
    <r>
      <t xml:space="preserve">NAUJAS. Rokiškio rajono kūno kultūros ir sporto centro sporto salės kapitalinis remontas (K.Basanavičiaus g. 3, Rokiškis). </t>
    </r>
    <r>
      <rPr>
        <b/>
        <sz val="12"/>
        <color rgb="FFFF0000"/>
        <rFont val="Calibri"/>
        <family val="2"/>
        <charset val="186"/>
        <scheme val="minor"/>
      </rPr>
      <t>Langų keitimas ir rekuperacinės sistemos įrengimas, reikalinga atlikti dalinį grindų remontą, pakeisti administracinio pastato asbestinį stogą, pastato fasado ir lauko sienų dažymas.</t>
    </r>
  </si>
  <si>
    <r>
      <t xml:space="preserve"> NAUJAS. Sveikatingumo, rekreacijos ir sporto komplekso - sporto salės statyba Rokiškyje. Planuojama </t>
    </r>
    <r>
      <rPr>
        <b/>
        <sz val="12"/>
        <color rgb="FFFF0000"/>
        <rFont val="Calibri"/>
        <family val="2"/>
        <charset val="186"/>
        <scheme val="minor"/>
      </rPr>
      <t>daugiafunkcė sporto salė, pritaikyta krepšinio, futbolo,tinklinio, rankinio, lengvosios atletikos, dziudo imtynių užsiėmimų ir varžybų vykdymui, masinių programinių renginių organizavimui su 500 vietų transformuojama tribūna</t>
    </r>
  </si>
  <si>
    <r>
      <t xml:space="preserve">Rokiškio J. Tumo-Vaižganto gimnazijos dalies pastatų   Riomerio  g. 1 paprastojo remonto darbai (siūloma jungti prie tęstinio projekto mokyklos ir bendrabučio darbų). </t>
    </r>
    <r>
      <rPr>
        <b/>
        <sz val="12"/>
        <color rgb="FFFF0000"/>
        <rFont val="Calibri"/>
        <family val="2"/>
        <charset val="186"/>
        <scheme val="minor"/>
      </rPr>
      <t>Numatomi atlikti darbai: bus šiltinamos sienos, stogo ir cokolio šiltinimas ir keitimas, parapetų skardinimas, apsauginės tvorelės ant stogo įrengimas, lauko palangių keitimas, lietaus nuvedimo sistemos pakeitimas, nuogrindos atstatymas.</t>
    </r>
  </si>
  <si>
    <r>
      <t xml:space="preserve">Vertikalios vonios  įrengimas VšĮ Rokiškio rajono ligoninėje . </t>
    </r>
    <r>
      <rPr>
        <b/>
        <sz val="12"/>
        <color rgb="FFFF0000"/>
        <rFont val="Calibri"/>
        <family val="2"/>
        <charset val="186"/>
        <scheme val="minor"/>
      </rPr>
      <t>Numatomi remonto darbai, vėdinimo ir sausinimo sistemos įrengimas.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</si>
</sst>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[Red]\-#,##0.0\ "/>
    <numFmt numFmtId="165" formatCode="#,##0.00_ ;[Red]\-#,##0.00\ "/>
    <numFmt numFmtId="166" formatCode="0.000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0070C0"/>
      <name val="Calibri"/>
      <family val="2"/>
      <charset val="186"/>
      <scheme val="minor"/>
    </font>
    <font>
      <b/>
      <sz val="14"/>
      <color rgb="FF0070C0"/>
      <name val="Times New Roman"/>
      <family val="1"/>
      <charset val="186"/>
    </font>
    <font>
      <b/>
      <u val="double"/>
      <sz val="12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/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2" fontId="6" fillId="0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" fontId="25" fillId="2" borderId="1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abSelected="1" view="pageBreakPreview" topLeftCell="A14" zoomScaleNormal="100" zoomScaleSheetLayoutView="100" workbookViewId="0">
      <selection activeCell="K19" sqref="K19"/>
    </sheetView>
  </sheetViews>
  <sheetFormatPr defaultRowHeight="15" x14ac:dyDescent="0.25"/>
  <cols>
    <col min="1" max="1" width="5.42578125" customWidth="1"/>
    <col min="2" max="2" width="28.140625" customWidth="1"/>
    <col min="3" max="3" width="13.140625" customWidth="1"/>
    <col min="4" max="4" width="11.5703125" customWidth="1"/>
    <col min="5" max="5" width="12.5703125" customWidth="1"/>
    <col min="6" max="6" width="7.7109375" customWidth="1"/>
    <col min="7" max="7" width="9.85546875" customWidth="1"/>
    <col min="8" max="8" width="11.140625" customWidth="1"/>
    <col min="9" max="9" width="11.42578125" customWidth="1"/>
    <col min="10" max="10" width="12" customWidth="1"/>
    <col min="11" max="11" width="11.140625" customWidth="1"/>
    <col min="12" max="12" width="9.85546875" customWidth="1"/>
    <col min="13" max="13" width="10.28515625" customWidth="1"/>
    <col min="14" max="14" width="12.5703125" customWidth="1"/>
    <col min="15" max="17" width="10.28515625" customWidth="1"/>
    <col min="18" max="18" width="11.7109375" customWidth="1"/>
    <col min="19" max="19" width="11.28515625" bestFit="1" customWidth="1"/>
    <col min="20" max="21" width="9.28515625" bestFit="1" customWidth="1"/>
    <col min="22" max="22" width="27.140625" customWidth="1"/>
  </cols>
  <sheetData>
    <row r="2" spans="1:22" ht="50.25" customHeight="1" x14ac:dyDescent="0.3">
      <c r="B2" s="74" t="s">
        <v>39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5" spans="1:22" ht="39" customHeight="1" x14ac:dyDescent="0.25">
      <c r="A5" s="92" t="s">
        <v>0</v>
      </c>
      <c r="B5" s="80" t="s">
        <v>1</v>
      </c>
      <c r="C5" s="95" t="s">
        <v>12</v>
      </c>
      <c r="D5" s="95" t="s">
        <v>17</v>
      </c>
      <c r="E5" s="81" t="s">
        <v>22</v>
      </c>
      <c r="F5" s="82"/>
      <c r="G5" s="82"/>
      <c r="H5" s="83"/>
      <c r="I5" s="95" t="s">
        <v>21</v>
      </c>
      <c r="J5" s="87" t="s">
        <v>53</v>
      </c>
      <c r="K5" s="88"/>
      <c r="L5" s="88"/>
      <c r="M5" s="89"/>
      <c r="N5" s="75" t="s">
        <v>54</v>
      </c>
      <c r="O5" s="75"/>
      <c r="P5" s="75"/>
      <c r="Q5" s="75"/>
      <c r="R5" s="75" t="s">
        <v>55</v>
      </c>
      <c r="S5" s="75"/>
      <c r="T5" s="75"/>
      <c r="U5" s="75"/>
      <c r="V5" s="4" t="s">
        <v>2</v>
      </c>
    </row>
    <row r="6" spans="1:22" ht="4.5" hidden="1" customHeight="1" x14ac:dyDescent="0.25">
      <c r="A6" s="92"/>
      <c r="B6" s="80"/>
      <c r="C6" s="96"/>
      <c r="D6" s="96"/>
      <c r="E6" s="84"/>
      <c r="F6" s="85"/>
      <c r="G6" s="85"/>
      <c r="H6" s="86"/>
      <c r="I6" s="96"/>
      <c r="J6" s="90" t="s">
        <v>3</v>
      </c>
      <c r="K6" s="77" t="s">
        <v>4</v>
      </c>
      <c r="L6" s="78" t="s">
        <v>16</v>
      </c>
      <c r="M6" s="77" t="s">
        <v>5</v>
      </c>
      <c r="N6" s="76" t="s">
        <v>3</v>
      </c>
      <c r="O6" s="77" t="s">
        <v>4</v>
      </c>
      <c r="P6" s="78" t="s">
        <v>16</v>
      </c>
      <c r="Q6" s="77" t="s">
        <v>5</v>
      </c>
      <c r="R6" s="76" t="s">
        <v>3</v>
      </c>
      <c r="S6" s="77" t="s">
        <v>4</v>
      </c>
      <c r="T6" s="78" t="s">
        <v>16</v>
      </c>
      <c r="U6" s="77" t="s">
        <v>5</v>
      </c>
      <c r="V6" s="73"/>
    </row>
    <row r="7" spans="1:22" ht="66.75" customHeight="1" x14ac:dyDescent="0.25">
      <c r="A7" s="92"/>
      <c r="B7" s="80"/>
      <c r="C7" s="97"/>
      <c r="D7" s="97"/>
      <c r="E7" s="1" t="s">
        <v>23</v>
      </c>
      <c r="F7" s="1" t="s">
        <v>16</v>
      </c>
      <c r="G7" s="2" t="s">
        <v>5</v>
      </c>
      <c r="H7" s="3" t="s">
        <v>3</v>
      </c>
      <c r="I7" s="97"/>
      <c r="J7" s="91"/>
      <c r="K7" s="77"/>
      <c r="L7" s="79"/>
      <c r="M7" s="77"/>
      <c r="N7" s="76"/>
      <c r="O7" s="77"/>
      <c r="P7" s="79"/>
      <c r="Q7" s="77"/>
      <c r="R7" s="76"/>
      <c r="S7" s="77"/>
      <c r="T7" s="79"/>
      <c r="U7" s="77"/>
      <c r="V7" s="73"/>
    </row>
    <row r="8" spans="1:22" ht="27" customHeight="1" x14ac:dyDescent="0.25">
      <c r="A8" s="111" t="s">
        <v>26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3"/>
    </row>
    <row r="9" spans="1:22" ht="225.75" customHeight="1" x14ac:dyDescent="0.25">
      <c r="A9" s="40" t="s">
        <v>6</v>
      </c>
      <c r="B9" s="53" t="s">
        <v>59</v>
      </c>
      <c r="C9" s="6">
        <v>3019.9</v>
      </c>
      <c r="D9" s="28">
        <v>2118.5500000000002</v>
      </c>
      <c r="E9" s="41">
        <v>200</v>
      </c>
      <c r="F9" s="41">
        <v>0</v>
      </c>
      <c r="G9" s="11">
        <v>0</v>
      </c>
      <c r="H9" s="42">
        <v>200</v>
      </c>
      <c r="I9" s="28">
        <v>701.35</v>
      </c>
      <c r="J9" s="43">
        <v>500</v>
      </c>
      <c r="K9" s="11">
        <v>500</v>
      </c>
      <c r="L9" s="11">
        <v>0</v>
      </c>
      <c r="M9" s="11">
        <v>0</v>
      </c>
      <c r="N9" s="29">
        <v>201.35</v>
      </c>
      <c r="O9" s="11">
        <v>201.35</v>
      </c>
      <c r="P9" s="11">
        <v>0</v>
      </c>
      <c r="Q9" s="11">
        <v>0</v>
      </c>
      <c r="R9" s="12">
        <v>0</v>
      </c>
      <c r="S9" s="11">
        <v>0</v>
      </c>
      <c r="T9" s="11">
        <v>0</v>
      </c>
      <c r="U9" s="11">
        <v>0</v>
      </c>
      <c r="V9" s="27" t="s">
        <v>24</v>
      </c>
    </row>
    <row r="10" spans="1:22" ht="283.5" customHeight="1" x14ac:dyDescent="0.25">
      <c r="A10" s="54" t="s">
        <v>19</v>
      </c>
      <c r="B10" s="55" t="s">
        <v>66</v>
      </c>
      <c r="C10" s="6">
        <v>143</v>
      </c>
      <c r="D10" s="6">
        <v>0</v>
      </c>
      <c r="E10" s="6">
        <v>0</v>
      </c>
      <c r="F10" s="6">
        <v>0</v>
      </c>
      <c r="G10" s="6">
        <v>3</v>
      </c>
      <c r="H10" s="14">
        <v>3</v>
      </c>
      <c r="I10" s="6">
        <v>140</v>
      </c>
      <c r="J10" s="15">
        <v>140</v>
      </c>
      <c r="K10" s="6">
        <v>140</v>
      </c>
      <c r="L10" s="6">
        <v>0</v>
      </c>
      <c r="M10" s="6">
        <v>0</v>
      </c>
      <c r="N10" s="16">
        <v>0</v>
      </c>
      <c r="O10" s="6">
        <v>0</v>
      </c>
      <c r="P10" s="6">
        <v>0</v>
      </c>
      <c r="Q10" s="6">
        <v>0</v>
      </c>
      <c r="R10" s="17">
        <v>0</v>
      </c>
      <c r="S10" s="6">
        <v>0</v>
      </c>
      <c r="T10" s="6">
        <v>0</v>
      </c>
      <c r="U10" s="6">
        <v>0</v>
      </c>
      <c r="V10" s="28" t="s">
        <v>25</v>
      </c>
    </row>
    <row r="11" spans="1:22" ht="229.5" customHeight="1" x14ac:dyDescent="0.25">
      <c r="A11" s="54" t="s">
        <v>7</v>
      </c>
      <c r="B11" s="53" t="s">
        <v>56</v>
      </c>
      <c r="C11" s="6">
        <v>224</v>
      </c>
      <c r="D11" s="6">
        <v>0</v>
      </c>
      <c r="E11" s="6">
        <v>0</v>
      </c>
      <c r="F11" s="6">
        <v>0</v>
      </c>
      <c r="G11" s="6">
        <v>4</v>
      </c>
      <c r="H11" s="44">
        <v>4</v>
      </c>
      <c r="I11" s="6">
        <v>0</v>
      </c>
      <c r="J11" s="43">
        <v>120</v>
      </c>
      <c r="K11" s="11">
        <v>108</v>
      </c>
      <c r="L11" s="11">
        <v>0</v>
      </c>
      <c r="M11" s="11">
        <v>12</v>
      </c>
      <c r="N11" s="29">
        <v>100</v>
      </c>
      <c r="O11" s="11">
        <v>90</v>
      </c>
      <c r="P11" s="11">
        <v>0</v>
      </c>
      <c r="Q11" s="11">
        <v>10</v>
      </c>
      <c r="R11" s="12">
        <v>0</v>
      </c>
      <c r="S11" s="11">
        <v>0</v>
      </c>
      <c r="T11" s="11">
        <v>0</v>
      </c>
      <c r="U11" s="11">
        <v>0</v>
      </c>
      <c r="V11" s="28" t="s">
        <v>46</v>
      </c>
    </row>
    <row r="12" spans="1:22" ht="266.25" customHeight="1" x14ac:dyDescent="0.25">
      <c r="A12" s="54" t="s">
        <v>8</v>
      </c>
      <c r="B12" s="56" t="s">
        <v>60</v>
      </c>
      <c r="C12" s="6">
        <v>145</v>
      </c>
      <c r="D12" s="6">
        <v>0</v>
      </c>
      <c r="E12" s="6">
        <v>0</v>
      </c>
      <c r="F12" s="6">
        <v>0</v>
      </c>
      <c r="G12" s="6">
        <v>0</v>
      </c>
      <c r="H12" s="44">
        <v>0</v>
      </c>
      <c r="I12" s="6">
        <v>0</v>
      </c>
      <c r="J12" s="43">
        <v>145</v>
      </c>
      <c r="K12" s="11">
        <v>130</v>
      </c>
      <c r="L12" s="11">
        <v>0</v>
      </c>
      <c r="M12" s="11">
        <v>15</v>
      </c>
      <c r="N12" s="29">
        <v>0</v>
      </c>
      <c r="O12" s="11">
        <v>0</v>
      </c>
      <c r="P12" s="11">
        <v>0</v>
      </c>
      <c r="Q12" s="11">
        <v>0</v>
      </c>
      <c r="R12" s="12">
        <v>0</v>
      </c>
      <c r="S12" s="11">
        <v>0</v>
      </c>
      <c r="T12" s="11">
        <v>0</v>
      </c>
      <c r="U12" s="11">
        <v>0</v>
      </c>
      <c r="V12" s="28" t="s">
        <v>38</v>
      </c>
    </row>
    <row r="13" spans="1:22" ht="15.75" x14ac:dyDescent="0.25">
      <c r="A13" s="57"/>
      <c r="B13" s="58" t="s">
        <v>33</v>
      </c>
      <c r="C13" s="45">
        <f t="shared" ref="C13:K13" si="0">SUM(C9:C12)</f>
        <v>3531.9</v>
      </c>
      <c r="D13" s="45">
        <f t="shared" si="0"/>
        <v>2118.5500000000002</v>
      </c>
      <c r="E13" s="46">
        <f t="shared" si="0"/>
        <v>200</v>
      </c>
      <c r="F13" s="46">
        <f t="shared" si="0"/>
        <v>0</v>
      </c>
      <c r="G13" s="52">
        <f t="shared" si="0"/>
        <v>7</v>
      </c>
      <c r="H13" s="47">
        <f t="shared" si="0"/>
        <v>207</v>
      </c>
      <c r="I13" s="45">
        <f t="shared" si="0"/>
        <v>841.35</v>
      </c>
      <c r="J13" s="43">
        <f t="shared" si="0"/>
        <v>905</v>
      </c>
      <c r="K13" s="11">
        <f t="shared" si="0"/>
        <v>878</v>
      </c>
      <c r="L13" s="11"/>
      <c r="M13" s="11">
        <f>SUM(M9:M12)</f>
        <v>27</v>
      </c>
      <c r="N13" s="29">
        <f>SUM(N9:N12)</f>
        <v>301.35000000000002</v>
      </c>
      <c r="O13" s="11">
        <f>SUM(O9:O12)</f>
        <v>291.35000000000002</v>
      </c>
      <c r="P13" s="11"/>
      <c r="Q13" s="11">
        <f>SUM(Q9:Q12)</f>
        <v>10</v>
      </c>
      <c r="R13" s="12"/>
      <c r="S13" s="11"/>
      <c r="T13" s="11"/>
      <c r="U13" s="11"/>
      <c r="V13" s="30"/>
    </row>
    <row r="14" spans="1:22" ht="18.75" customHeight="1" x14ac:dyDescent="0.25">
      <c r="A14" s="114" t="s">
        <v>27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6"/>
    </row>
    <row r="15" spans="1:22" ht="69" customHeight="1" x14ac:dyDescent="0.25">
      <c r="A15" s="121" t="s">
        <v>9</v>
      </c>
      <c r="B15" s="93" t="s">
        <v>61</v>
      </c>
      <c r="C15" s="109">
        <v>1267.0999999999999</v>
      </c>
      <c r="D15" s="109">
        <v>0</v>
      </c>
      <c r="E15" s="98">
        <v>472</v>
      </c>
      <c r="F15" s="98">
        <v>97</v>
      </c>
      <c r="G15" s="98">
        <v>90</v>
      </c>
      <c r="H15" s="100">
        <v>659</v>
      </c>
      <c r="I15" s="109">
        <v>608.1</v>
      </c>
      <c r="J15" s="117">
        <v>608.1</v>
      </c>
      <c r="K15" s="102">
        <v>308</v>
      </c>
      <c r="L15" s="102">
        <v>190</v>
      </c>
      <c r="M15" s="102">
        <v>110.1</v>
      </c>
      <c r="N15" s="119">
        <v>0</v>
      </c>
      <c r="O15" s="102">
        <v>0</v>
      </c>
      <c r="P15" s="102">
        <v>0</v>
      </c>
      <c r="Q15" s="102">
        <v>0</v>
      </c>
      <c r="R15" s="104">
        <v>0</v>
      </c>
      <c r="S15" s="102">
        <v>0</v>
      </c>
      <c r="T15" s="102">
        <v>0</v>
      </c>
      <c r="U15" s="102">
        <v>0</v>
      </c>
      <c r="V15" s="123" t="s">
        <v>28</v>
      </c>
    </row>
    <row r="16" spans="1:22" ht="102" customHeight="1" x14ac:dyDescent="0.25">
      <c r="A16" s="122"/>
      <c r="B16" s="94"/>
      <c r="C16" s="110"/>
      <c r="D16" s="110"/>
      <c r="E16" s="99"/>
      <c r="F16" s="99"/>
      <c r="G16" s="99"/>
      <c r="H16" s="101"/>
      <c r="I16" s="110"/>
      <c r="J16" s="118"/>
      <c r="K16" s="103"/>
      <c r="L16" s="103"/>
      <c r="M16" s="103"/>
      <c r="N16" s="120"/>
      <c r="O16" s="103"/>
      <c r="P16" s="103"/>
      <c r="Q16" s="103"/>
      <c r="R16" s="105"/>
      <c r="S16" s="103"/>
      <c r="T16" s="103"/>
      <c r="U16" s="103"/>
      <c r="V16" s="124"/>
    </row>
    <row r="17" spans="1:22" ht="21" customHeight="1" x14ac:dyDescent="0.25">
      <c r="A17" s="106" t="s">
        <v>29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8"/>
    </row>
    <row r="18" spans="1:22" ht="82.5" customHeight="1" x14ac:dyDescent="0.25">
      <c r="A18" s="59" t="s">
        <v>10</v>
      </c>
      <c r="B18" s="53" t="s">
        <v>62</v>
      </c>
      <c r="C18" s="6">
        <v>830</v>
      </c>
      <c r="D18" s="6">
        <v>0</v>
      </c>
      <c r="E18" s="48">
        <v>0</v>
      </c>
      <c r="F18" s="48">
        <v>0</v>
      </c>
      <c r="G18" s="6">
        <v>0</v>
      </c>
      <c r="H18" s="42">
        <v>0</v>
      </c>
      <c r="I18" s="6">
        <v>830</v>
      </c>
      <c r="J18" s="43">
        <v>223.6</v>
      </c>
      <c r="K18" s="11">
        <v>201.2</v>
      </c>
      <c r="L18" s="11">
        <v>0</v>
      </c>
      <c r="M18" s="11">
        <v>22.4</v>
      </c>
      <c r="N18" s="29">
        <v>311.2</v>
      </c>
      <c r="O18" s="11">
        <v>280.10000000000002</v>
      </c>
      <c r="P18" s="11">
        <v>0</v>
      </c>
      <c r="Q18" s="11">
        <v>31.1</v>
      </c>
      <c r="R18" s="12">
        <v>295.2</v>
      </c>
      <c r="S18" s="11">
        <v>265.7</v>
      </c>
      <c r="T18" s="11">
        <v>0</v>
      </c>
      <c r="U18" s="11">
        <v>29.5</v>
      </c>
      <c r="V18" s="72" t="s">
        <v>44</v>
      </c>
    </row>
    <row r="19" spans="1:22" ht="111" customHeight="1" x14ac:dyDescent="0.25">
      <c r="A19" s="60" t="s">
        <v>37</v>
      </c>
      <c r="B19" s="28" t="s">
        <v>67</v>
      </c>
      <c r="C19" s="6">
        <v>170</v>
      </c>
      <c r="D19" s="6">
        <v>0</v>
      </c>
      <c r="E19" s="6">
        <v>0</v>
      </c>
      <c r="F19" s="6">
        <v>0</v>
      </c>
      <c r="G19" s="6">
        <v>0</v>
      </c>
      <c r="H19" s="14">
        <v>0</v>
      </c>
      <c r="I19" s="6">
        <v>170</v>
      </c>
      <c r="J19" s="43">
        <v>120</v>
      </c>
      <c r="K19" s="11">
        <v>108</v>
      </c>
      <c r="L19" s="11">
        <v>0</v>
      </c>
      <c r="M19" s="11">
        <v>12</v>
      </c>
      <c r="N19" s="29">
        <v>50</v>
      </c>
      <c r="O19" s="11">
        <v>45</v>
      </c>
      <c r="P19" s="11">
        <v>0</v>
      </c>
      <c r="Q19" s="11">
        <v>5</v>
      </c>
      <c r="R19" s="12">
        <v>0</v>
      </c>
      <c r="S19" s="11">
        <v>0</v>
      </c>
      <c r="T19" s="11">
        <v>0</v>
      </c>
      <c r="U19" s="11">
        <v>0</v>
      </c>
      <c r="V19" s="72" t="s">
        <v>42</v>
      </c>
    </row>
    <row r="20" spans="1:22" ht="93.75" customHeight="1" x14ac:dyDescent="0.25">
      <c r="A20" s="60" t="s">
        <v>11</v>
      </c>
      <c r="B20" s="61" t="s">
        <v>57</v>
      </c>
      <c r="C20" s="6">
        <v>284</v>
      </c>
      <c r="D20" s="6">
        <v>0</v>
      </c>
      <c r="E20" s="6">
        <v>0</v>
      </c>
      <c r="F20" s="6">
        <v>0</v>
      </c>
      <c r="G20" s="6">
        <v>0</v>
      </c>
      <c r="H20" s="14">
        <v>0</v>
      </c>
      <c r="I20" s="6">
        <v>284</v>
      </c>
      <c r="J20" s="43">
        <v>284</v>
      </c>
      <c r="K20" s="11">
        <v>256</v>
      </c>
      <c r="L20" s="11">
        <v>0</v>
      </c>
      <c r="M20" s="11">
        <v>28</v>
      </c>
      <c r="N20" s="29">
        <v>0</v>
      </c>
      <c r="O20" s="11">
        <v>0</v>
      </c>
      <c r="P20" s="11">
        <v>0</v>
      </c>
      <c r="Q20" s="11">
        <v>0</v>
      </c>
      <c r="R20" s="12">
        <v>0</v>
      </c>
      <c r="S20" s="11">
        <v>0</v>
      </c>
      <c r="T20" s="11">
        <v>0</v>
      </c>
      <c r="U20" s="11">
        <v>0</v>
      </c>
      <c r="V20" s="27" t="s">
        <v>45</v>
      </c>
    </row>
    <row r="21" spans="1:22" ht="104.25" customHeight="1" x14ac:dyDescent="0.25">
      <c r="A21" s="60" t="s">
        <v>30</v>
      </c>
      <c r="B21" s="28" t="s">
        <v>63</v>
      </c>
      <c r="C21" s="6">
        <v>152</v>
      </c>
      <c r="D21" s="6">
        <v>0</v>
      </c>
      <c r="E21" s="6">
        <v>20</v>
      </c>
      <c r="F21" s="6">
        <v>0</v>
      </c>
      <c r="G21" s="11">
        <v>10</v>
      </c>
      <c r="H21" s="42">
        <v>30</v>
      </c>
      <c r="I21" s="6">
        <v>122</v>
      </c>
      <c r="J21" s="43">
        <v>122</v>
      </c>
      <c r="K21" s="11">
        <v>122</v>
      </c>
      <c r="L21" s="11">
        <v>0</v>
      </c>
      <c r="M21" s="11">
        <v>0</v>
      </c>
      <c r="N21" s="29">
        <v>0</v>
      </c>
      <c r="O21" s="11">
        <v>0</v>
      </c>
      <c r="P21" s="11">
        <v>0</v>
      </c>
      <c r="Q21" s="11">
        <v>5</v>
      </c>
      <c r="R21" s="12">
        <v>0</v>
      </c>
      <c r="S21" s="11">
        <v>0</v>
      </c>
      <c r="T21" s="11">
        <v>0</v>
      </c>
      <c r="U21" s="11">
        <v>0</v>
      </c>
      <c r="V21" s="27" t="s">
        <v>24</v>
      </c>
    </row>
    <row r="22" spans="1:22" ht="54" customHeight="1" x14ac:dyDescent="0.25">
      <c r="A22" s="60"/>
      <c r="B22" s="28" t="s">
        <v>32</v>
      </c>
      <c r="C22" s="6">
        <f t="shared" ref="C22:U22" si="1">SUM(C18:C21)</f>
        <v>1436</v>
      </c>
      <c r="D22" s="6">
        <f t="shared" si="1"/>
        <v>0</v>
      </c>
      <c r="E22" s="6">
        <f t="shared" si="1"/>
        <v>20</v>
      </c>
      <c r="F22" s="6">
        <f t="shared" si="1"/>
        <v>0</v>
      </c>
      <c r="G22" s="11">
        <f t="shared" si="1"/>
        <v>10</v>
      </c>
      <c r="H22" s="42">
        <f t="shared" si="1"/>
        <v>30</v>
      </c>
      <c r="I22" s="6">
        <f t="shared" si="1"/>
        <v>1406</v>
      </c>
      <c r="J22" s="43">
        <f t="shared" si="1"/>
        <v>749.6</v>
      </c>
      <c r="K22" s="11">
        <f t="shared" si="1"/>
        <v>687.2</v>
      </c>
      <c r="L22" s="11">
        <f t="shared" si="1"/>
        <v>0</v>
      </c>
      <c r="M22" s="11">
        <f t="shared" si="1"/>
        <v>62.4</v>
      </c>
      <c r="N22" s="29">
        <f t="shared" si="1"/>
        <v>361.2</v>
      </c>
      <c r="O22" s="11">
        <f t="shared" si="1"/>
        <v>325.10000000000002</v>
      </c>
      <c r="P22" s="11">
        <f t="shared" si="1"/>
        <v>0</v>
      </c>
      <c r="Q22" s="11">
        <f t="shared" si="1"/>
        <v>41.1</v>
      </c>
      <c r="R22" s="12">
        <f t="shared" si="1"/>
        <v>295.2</v>
      </c>
      <c r="S22" s="11">
        <f t="shared" si="1"/>
        <v>265.7</v>
      </c>
      <c r="T22" s="11">
        <f t="shared" si="1"/>
        <v>0</v>
      </c>
      <c r="U22" s="11">
        <f t="shared" si="1"/>
        <v>29.5</v>
      </c>
      <c r="V22" s="31"/>
    </row>
    <row r="23" spans="1:22" ht="21" customHeight="1" x14ac:dyDescent="0.25">
      <c r="A23" s="106" t="s">
        <v>31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8"/>
    </row>
    <row r="24" spans="1:22" ht="93" customHeight="1" x14ac:dyDescent="0.25">
      <c r="A24" s="54" t="s">
        <v>14</v>
      </c>
      <c r="B24" s="28" t="s">
        <v>34</v>
      </c>
      <c r="C24" s="6">
        <v>3722.62</v>
      </c>
      <c r="D24" s="6">
        <v>1947.2</v>
      </c>
      <c r="E24" s="6">
        <v>432</v>
      </c>
      <c r="F24" s="6">
        <v>0</v>
      </c>
      <c r="G24" s="6">
        <v>210</v>
      </c>
      <c r="H24" s="42">
        <v>642</v>
      </c>
      <c r="I24" s="6">
        <v>1133.4000000000001</v>
      </c>
      <c r="J24" s="43">
        <v>1133.4000000000001</v>
      </c>
      <c r="K24" s="11">
        <v>940</v>
      </c>
      <c r="L24" s="11">
        <v>0</v>
      </c>
      <c r="M24" s="11">
        <v>193.4</v>
      </c>
      <c r="N24" s="29" t="s">
        <v>40</v>
      </c>
      <c r="O24" s="11">
        <v>0</v>
      </c>
      <c r="P24" s="11">
        <v>0</v>
      </c>
      <c r="Q24" s="11">
        <v>0</v>
      </c>
      <c r="R24" s="12">
        <v>0</v>
      </c>
      <c r="S24" s="11">
        <v>0</v>
      </c>
      <c r="T24" s="11">
        <v>0</v>
      </c>
      <c r="U24" s="11">
        <v>0</v>
      </c>
      <c r="V24" s="27" t="s">
        <v>24</v>
      </c>
    </row>
    <row r="25" spans="1:22" ht="122.25" customHeight="1" x14ac:dyDescent="0.25">
      <c r="A25" s="54" t="s">
        <v>13</v>
      </c>
      <c r="B25" s="62" t="s">
        <v>58</v>
      </c>
      <c r="C25" s="13">
        <v>219.5</v>
      </c>
      <c r="D25" s="13">
        <v>0</v>
      </c>
      <c r="E25" s="13">
        <v>0</v>
      </c>
      <c r="F25" s="13">
        <v>0</v>
      </c>
      <c r="G25" s="13">
        <v>0</v>
      </c>
      <c r="H25" s="14">
        <v>0</v>
      </c>
      <c r="I25" s="13">
        <v>219.5</v>
      </c>
      <c r="J25" s="15">
        <v>219.5</v>
      </c>
      <c r="K25" s="13">
        <v>197.55</v>
      </c>
      <c r="L25" s="13">
        <v>0</v>
      </c>
      <c r="M25" s="6">
        <v>21.95</v>
      </c>
      <c r="N25" s="16">
        <v>0</v>
      </c>
      <c r="O25" s="13">
        <v>0</v>
      </c>
      <c r="P25" s="13">
        <v>0</v>
      </c>
      <c r="Q25" s="13">
        <v>0</v>
      </c>
      <c r="R25" s="17">
        <v>0</v>
      </c>
      <c r="S25" s="13">
        <v>0</v>
      </c>
      <c r="T25" s="13">
        <v>0</v>
      </c>
      <c r="U25" s="13">
        <v>0</v>
      </c>
      <c r="V25" s="72" t="s">
        <v>43</v>
      </c>
    </row>
    <row r="26" spans="1:22" ht="219" customHeight="1" x14ac:dyDescent="0.25">
      <c r="A26" s="40" t="s">
        <v>15</v>
      </c>
      <c r="B26" s="63" t="s">
        <v>64</v>
      </c>
      <c r="C26" s="13">
        <v>159.9</v>
      </c>
      <c r="D26" s="13">
        <v>0</v>
      </c>
      <c r="E26" s="13">
        <v>0</v>
      </c>
      <c r="F26" s="13">
        <v>0</v>
      </c>
      <c r="G26" s="13">
        <v>0</v>
      </c>
      <c r="H26" s="14">
        <v>0</v>
      </c>
      <c r="I26" s="13">
        <v>159.9</v>
      </c>
      <c r="J26" s="15">
        <v>159.9</v>
      </c>
      <c r="K26" s="13">
        <v>143.9</v>
      </c>
      <c r="L26" s="13">
        <v>0</v>
      </c>
      <c r="M26" s="13">
        <v>16</v>
      </c>
      <c r="N26" s="16">
        <v>0</v>
      </c>
      <c r="O26" s="13">
        <v>0</v>
      </c>
      <c r="P26" s="13">
        <v>0</v>
      </c>
      <c r="Q26" s="13">
        <v>100</v>
      </c>
      <c r="R26" s="17">
        <v>0</v>
      </c>
      <c r="S26" s="13">
        <v>0</v>
      </c>
      <c r="T26" s="13">
        <v>0</v>
      </c>
      <c r="U26" s="13">
        <v>90</v>
      </c>
      <c r="V26" s="72" t="s">
        <v>42</v>
      </c>
    </row>
    <row r="27" spans="1:22" ht="243" customHeight="1" x14ac:dyDescent="0.25">
      <c r="A27" s="40" t="s">
        <v>18</v>
      </c>
      <c r="B27" s="62" t="s">
        <v>65</v>
      </c>
      <c r="C27" s="50">
        <v>2900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  <c r="I27" s="13">
        <v>0</v>
      </c>
      <c r="J27" s="15">
        <v>1000</v>
      </c>
      <c r="K27" s="13">
        <v>900</v>
      </c>
      <c r="L27" s="13">
        <v>0</v>
      </c>
      <c r="M27" s="13">
        <v>100</v>
      </c>
      <c r="N27" s="29">
        <v>1000</v>
      </c>
      <c r="O27" s="11">
        <v>900</v>
      </c>
      <c r="P27" s="11">
        <v>0</v>
      </c>
      <c r="Q27" s="11">
        <v>100</v>
      </c>
      <c r="R27" s="12">
        <v>900</v>
      </c>
      <c r="S27" s="11">
        <v>810</v>
      </c>
      <c r="T27" s="11">
        <v>0</v>
      </c>
      <c r="U27" s="11">
        <v>90</v>
      </c>
      <c r="V27" s="72" t="s">
        <v>44</v>
      </c>
    </row>
    <row r="28" spans="1:22" ht="15.75" x14ac:dyDescent="0.25">
      <c r="A28" s="32"/>
      <c r="B28" s="49"/>
      <c r="C28" s="6">
        <f t="shared" ref="C28:U28" si="2">SUM(C24:C27)</f>
        <v>7002.0199999999995</v>
      </c>
      <c r="D28" s="6">
        <f t="shared" si="2"/>
        <v>1947.2</v>
      </c>
      <c r="E28" s="6">
        <f t="shared" si="2"/>
        <v>432</v>
      </c>
      <c r="F28" s="6">
        <f t="shared" si="2"/>
        <v>0</v>
      </c>
      <c r="G28" s="6">
        <f t="shared" si="2"/>
        <v>210</v>
      </c>
      <c r="H28" s="6">
        <f t="shared" si="2"/>
        <v>642</v>
      </c>
      <c r="I28" s="6">
        <f t="shared" si="2"/>
        <v>1512.8000000000002</v>
      </c>
      <c r="J28" s="6">
        <f t="shared" si="2"/>
        <v>2512.8000000000002</v>
      </c>
      <c r="K28" s="6">
        <f t="shared" si="2"/>
        <v>2181.4499999999998</v>
      </c>
      <c r="L28" s="6">
        <f t="shared" si="2"/>
        <v>0</v>
      </c>
      <c r="M28" s="6">
        <f t="shared" si="2"/>
        <v>331.35</v>
      </c>
      <c r="N28" s="6">
        <f t="shared" si="2"/>
        <v>1000</v>
      </c>
      <c r="O28" s="6">
        <f t="shared" si="2"/>
        <v>900</v>
      </c>
      <c r="P28" s="6">
        <f t="shared" si="2"/>
        <v>0</v>
      </c>
      <c r="Q28" s="6">
        <f t="shared" si="2"/>
        <v>200</v>
      </c>
      <c r="R28" s="6">
        <f t="shared" si="2"/>
        <v>900</v>
      </c>
      <c r="S28" s="6">
        <f t="shared" si="2"/>
        <v>810</v>
      </c>
      <c r="T28" s="6">
        <f t="shared" si="2"/>
        <v>0</v>
      </c>
      <c r="U28" s="6">
        <f t="shared" si="2"/>
        <v>180</v>
      </c>
      <c r="V28" s="33"/>
    </row>
    <row r="29" spans="1:22" ht="15.75" x14ac:dyDescent="0.25">
      <c r="A29" s="32"/>
      <c r="B29" s="32"/>
      <c r="C29" s="51">
        <f>C13+C15+C22+C28</f>
        <v>13237.02</v>
      </c>
      <c r="D29" s="51">
        <f>D13+D15+D22+D28</f>
        <v>4065.75</v>
      </c>
      <c r="E29" s="51">
        <f>E13+E15+E22+E28</f>
        <v>1124</v>
      </c>
      <c r="F29" s="51">
        <f t="shared" ref="F29:U29" si="3">F13+F15+F22+F28</f>
        <v>97</v>
      </c>
      <c r="G29" s="51">
        <f t="shared" si="3"/>
        <v>317</v>
      </c>
      <c r="H29" s="51">
        <f t="shared" si="3"/>
        <v>1538</v>
      </c>
      <c r="I29" s="51">
        <f t="shared" si="3"/>
        <v>4368.25</v>
      </c>
      <c r="J29" s="51">
        <f t="shared" si="3"/>
        <v>4775.5</v>
      </c>
      <c r="K29" s="51">
        <f t="shared" si="3"/>
        <v>4054.6499999999996</v>
      </c>
      <c r="L29" s="51">
        <f t="shared" si="3"/>
        <v>190</v>
      </c>
      <c r="M29" s="51">
        <f t="shared" si="3"/>
        <v>530.85</v>
      </c>
      <c r="N29" s="51">
        <f t="shared" si="3"/>
        <v>1662.55</v>
      </c>
      <c r="O29" s="51">
        <f t="shared" si="3"/>
        <v>1516.45</v>
      </c>
      <c r="P29" s="51">
        <f t="shared" si="3"/>
        <v>0</v>
      </c>
      <c r="Q29" s="51">
        <f t="shared" si="3"/>
        <v>251.1</v>
      </c>
      <c r="R29" s="51">
        <f t="shared" si="3"/>
        <v>1195.2</v>
      </c>
      <c r="S29" s="51">
        <f t="shared" si="3"/>
        <v>1075.7</v>
      </c>
      <c r="T29" s="51">
        <f t="shared" si="3"/>
        <v>0</v>
      </c>
      <c r="U29" s="51">
        <f t="shared" si="3"/>
        <v>209.5</v>
      </c>
      <c r="V29" s="32"/>
    </row>
    <row r="30" spans="1:22" ht="27" customHeight="1" x14ac:dyDescent="0.3">
      <c r="A30" s="25"/>
      <c r="B30" s="26" t="s">
        <v>35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5"/>
    </row>
    <row r="31" spans="1:22" ht="15.75" x14ac:dyDescent="0.25">
      <c r="B31" s="5"/>
    </row>
  </sheetData>
  <mergeCells count="49">
    <mergeCell ref="V15:V16"/>
    <mergeCell ref="A17:V17"/>
    <mergeCell ref="T15:T16"/>
    <mergeCell ref="U15:U16"/>
    <mergeCell ref="D15:D16"/>
    <mergeCell ref="A23:V23"/>
    <mergeCell ref="I5:I7"/>
    <mergeCell ref="I15:I16"/>
    <mergeCell ref="A8:V8"/>
    <mergeCell ref="A14:V14"/>
    <mergeCell ref="F15:F16"/>
    <mergeCell ref="J15:J16"/>
    <mergeCell ref="K15:K16"/>
    <mergeCell ref="L15:L16"/>
    <mergeCell ref="M15:M16"/>
    <mergeCell ref="N15:N16"/>
    <mergeCell ref="O15:O16"/>
    <mergeCell ref="P15:P16"/>
    <mergeCell ref="S15:S16"/>
    <mergeCell ref="A15:A16"/>
    <mergeCell ref="C15:C16"/>
    <mergeCell ref="A5:A7"/>
    <mergeCell ref="S6:S7"/>
    <mergeCell ref="B15:B16"/>
    <mergeCell ref="M6:M7"/>
    <mergeCell ref="D5:D7"/>
    <mergeCell ref="C5:C7"/>
    <mergeCell ref="L6:L7"/>
    <mergeCell ref="K6:K7"/>
    <mergeCell ref="E15:E16"/>
    <mergeCell ref="G15:G16"/>
    <mergeCell ref="H15:H16"/>
    <mergeCell ref="Q15:Q16"/>
    <mergeCell ref="R15:R16"/>
    <mergeCell ref="V6:V7"/>
    <mergeCell ref="B2:V2"/>
    <mergeCell ref="R5:U5"/>
    <mergeCell ref="N5:Q5"/>
    <mergeCell ref="N6:N7"/>
    <mergeCell ref="O6:O7"/>
    <mergeCell ref="Q6:Q7"/>
    <mergeCell ref="P6:P7"/>
    <mergeCell ref="T6:T7"/>
    <mergeCell ref="B5:B7"/>
    <mergeCell ref="E5:H6"/>
    <mergeCell ref="J5:M5"/>
    <mergeCell ref="J6:J7"/>
    <mergeCell ref="R6:R7"/>
    <mergeCell ref="U6:U7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view="pageBreakPreview" topLeftCell="A10" zoomScaleNormal="100" zoomScaleSheetLayoutView="100" workbookViewId="0">
      <selection activeCell="N11" sqref="N11"/>
    </sheetView>
  </sheetViews>
  <sheetFormatPr defaultRowHeight="15" x14ac:dyDescent="0.25"/>
  <cols>
    <col min="1" max="1" width="4.7109375" customWidth="1"/>
    <col min="2" max="2" width="36.7109375" customWidth="1"/>
    <col min="3" max="4" width="10.5703125" bestFit="1" customWidth="1"/>
    <col min="5" max="5" width="9.85546875" bestFit="1" customWidth="1"/>
    <col min="6" max="7" width="9.28515625" bestFit="1" customWidth="1"/>
    <col min="8" max="8" width="9.85546875" bestFit="1" customWidth="1"/>
    <col min="9" max="9" width="9.28515625" bestFit="1" customWidth="1"/>
    <col min="10" max="10" width="9.85546875" bestFit="1" customWidth="1"/>
    <col min="11" max="13" width="9.28515625" bestFit="1" customWidth="1"/>
    <col min="14" max="14" width="26.85546875" customWidth="1"/>
  </cols>
  <sheetData>
    <row r="2" spans="1:14" ht="42.75" customHeight="1" x14ac:dyDescent="0.3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5" spans="1:14" ht="15.75" customHeight="1" x14ac:dyDescent="0.25">
      <c r="A5" s="130" t="s">
        <v>0</v>
      </c>
      <c r="B5" s="127" t="s">
        <v>1</v>
      </c>
      <c r="C5" s="95" t="s">
        <v>12</v>
      </c>
      <c r="D5" s="95" t="s">
        <v>17</v>
      </c>
      <c r="E5" s="81" t="s">
        <v>22</v>
      </c>
      <c r="F5" s="82"/>
      <c r="G5" s="82"/>
      <c r="H5" s="83"/>
      <c r="I5" s="95" t="s">
        <v>21</v>
      </c>
      <c r="J5" s="87" t="s">
        <v>20</v>
      </c>
      <c r="K5" s="88"/>
      <c r="L5" s="88"/>
      <c r="M5" s="89"/>
      <c r="N5" s="4" t="s">
        <v>2</v>
      </c>
    </row>
    <row r="6" spans="1:14" ht="15" customHeight="1" x14ac:dyDescent="0.25">
      <c r="A6" s="131"/>
      <c r="B6" s="128"/>
      <c r="C6" s="96"/>
      <c r="D6" s="96"/>
      <c r="E6" s="84"/>
      <c r="F6" s="85"/>
      <c r="G6" s="85"/>
      <c r="H6" s="86"/>
      <c r="I6" s="96"/>
      <c r="J6" s="90" t="s">
        <v>3</v>
      </c>
      <c r="K6" s="78" t="s">
        <v>4</v>
      </c>
      <c r="L6" s="78" t="s">
        <v>16</v>
      </c>
      <c r="M6" s="78" t="s">
        <v>5</v>
      </c>
      <c r="N6" s="125"/>
    </row>
    <row r="7" spans="1:14" ht="63.75" x14ac:dyDescent="0.25">
      <c r="A7" s="132"/>
      <c r="B7" s="129"/>
      <c r="C7" s="97"/>
      <c r="D7" s="97"/>
      <c r="E7" s="1" t="s">
        <v>23</v>
      </c>
      <c r="F7" s="1" t="s">
        <v>16</v>
      </c>
      <c r="G7" s="2" t="s">
        <v>5</v>
      </c>
      <c r="H7" s="8" t="s">
        <v>3</v>
      </c>
      <c r="I7" s="97"/>
      <c r="J7" s="91"/>
      <c r="K7" s="79"/>
      <c r="L7" s="79"/>
      <c r="M7" s="79"/>
      <c r="N7" s="126"/>
    </row>
    <row r="9" spans="1:14" ht="249.75" customHeight="1" x14ac:dyDescent="0.25">
      <c r="A9" s="9" t="s">
        <v>6</v>
      </c>
      <c r="B9" s="64" t="s">
        <v>49</v>
      </c>
      <c r="C9" s="18">
        <v>673.6</v>
      </c>
      <c r="D9" s="18">
        <v>372.03</v>
      </c>
      <c r="E9" s="34">
        <v>142.69999999999999</v>
      </c>
      <c r="F9" s="69">
        <v>0</v>
      </c>
      <c r="G9" s="70">
        <v>35.68</v>
      </c>
      <c r="H9" s="71">
        <f>SUM(E9:G9)</f>
        <v>178.38</v>
      </c>
      <c r="I9" s="18">
        <v>123.23</v>
      </c>
      <c r="J9" s="68">
        <v>123.23</v>
      </c>
      <c r="K9" s="35">
        <v>98.58</v>
      </c>
      <c r="L9" s="36">
        <v>0</v>
      </c>
      <c r="M9" s="36">
        <v>24.65</v>
      </c>
      <c r="N9" s="22" t="s">
        <v>51</v>
      </c>
    </row>
    <row r="10" spans="1:14" ht="282" customHeight="1" x14ac:dyDescent="0.25">
      <c r="A10" s="10" t="s">
        <v>19</v>
      </c>
      <c r="B10" s="65" t="s">
        <v>50</v>
      </c>
      <c r="C10" s="18">
        <v>2383.1999999999998</v>
      </c>
      <c r="D10" s="18">
        <v>1940.5</v>
      </c>
      <c r="E10" s="24">
        <v>398.4</v>
      </c>
      <c r="F10" s="24">
        <v>0</v>
      </c>
      <c r="G10" s="19">
        <v>44.3</v>
      </c>
      <c r="H10" s="37">
        <v>442.7</v>
      </c>
      <c r="I10" s="18">
        <v>0</v>
      </c>
      <c r="J10" s="38">
        <v>0</v>
      </c>
      <c r="K10" s="24">
        <v>0</v>
      </c>
      <c r="L10" s="24">
        <v>0</v>
      </c>
      <c r="M10" s="19">
        <v>0</v>
      </c>
      <c r="N10" s="22" t="s">
        <v>41</v>
      </c>
    </row>
    <row r="11" spans="1:14" ht="262.5" x14ac:dyDescent="0.25">
      <c r="A11" s="10" t="s">
        <v>36</v>
      </c>
      <c r="B11" s="66" t="s">
        <v>48</v>
      </c>
      <c r="C11" s="18">
        <v>167</v>
      </c>
      <c r="D11" s="18">
        <v>0</v>
      </c>
      <c r="E11" s="34">
        <v>133.6</v>
      </c>
      <c r="F11" s="34">
        <v>0</v>
      </c>
      <c r="G11" s="19">
        <v>33.4</v>
      </c>
      <c r="H11" s="67">
        <v>167</v>
      </c>
      <c r="I11" s="18">
        <v>0</v>
      </c>
      <c r="J11" s="20">
        <v>0</v>
      </c>
      <c r="K11" s="21">
        <v>0</v>
      </c>
      <c r="L11" s="21">
        <v>0</v>
      </c>
      <c r="M11" s="21">
        <v>0</v>
      </c>
      <c r="N11" s="22" t="s">
        <v>52</v>
      </c>
    </row>
    <row r="12" spans="1:14" ht="18.75" x14ac:dyDescent="0.25">
      <c r="A12" s="7"/>
      <c r="B12" s="23" t="s">
        <v>33</v>
      </c>
      <c r="C12" s="18">
        <f>SUM(C9:C11)</f>
        <v>3223.7999999999997</v>
      </c>
      <c r="D12" s="18">
        <f>SUM(D9:D11)</f>
        <v>2312.5299999999997</v>
      </c>
      <c r="E12" s="18">
        <f>SUM(E9:E11)</f>
        <v>674.69999999999993</v>
      </c>
      <c r="F12" s="18">
        <f t="shared" ref="F12" si="0">SUM(F8:F11)</f>
        <v>0</v>
      </c>
      <c r="G12" s="18">
        <f>SUM(G9:G11)</f>
        <v>113.38</v>
      </c>
      <c r="H12" s="18">
        <f>SUM(H9:H11)</f>
        <v>788.07999999999993</v>
      </c>
      <c r="I12" s="18">
        <f>SUM(I9:I11)</f>
        <v>123.23</v>
      </c>
      <c r="J12" s="18">
        <f t="shared" ref="J12:M12" si="1">SUM(J9:J11)</f>
        <v>123.23</v>
      </c>
      <c r="K12" s="18">
        <f t="shared" si="1"/>
        <v>98.58</v>
      </c>
      <c r="L12" s="18">
        <f t="shared" si="1"/>
        <v>0</v>
      </c>
      <c r="M12" s="18">
        <f t="shared" si="1"/>
        <v>24.65</v>
      </c>
      <c r="N12" s="39"/>
    </row>
  </sheetData>
  <mergeCells count="13">
    <mergeCell ref="A2:M2"/>
    <mergeCell ref="N6:N7"/>
    <mergeCell ref="C5:C7"/>
    <mergeCell ref="B5:B7"/>
    <mergeCell ref="A5:A7"/>
    <mergeCell ref="D5:D7"/>
    <mergeCell ref="E5:H6"/>
    <mergeCell ref="I5:I7"/>
    <mergeCell ref="J5:M5"/>
    <mergeCell ref="J6:J7"/>
    <mergeCell ref="K6:K7"/>
    <mergeCell ref="L6:L7"/>
    <mergeCell ref="M6:M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VIP</vt:lpstr>
      <vt:lpstr>SIMP</vt:lpstr>
      <vt:lpstr>VIP!Print_Area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Gražina Švanienė</dc:creator>
  <cp:lastModifiedBy>Asta Zakareviciene</cp:lastModifiedBy>
  <cp:lastPrinted>2017-01-11T09:37:29Z</cp:lastPrinted>
  <dcterms:created xsi:type="dcterms:W3CDTF">2016-03-16T14:26:31Z</dcterms:created>
  <dcterms:modified xsi:type="dcterms:W3CDTF">2017-01-19T12:23:29Z</dcterms:modified>
</cp:coreProperties>
</file>